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"/>
    </mc:Choice>
  </mc:AlternateContent>
  <xr:revisionPtr revIDLastSave="0" documentId="13_ncr:1_{536DFA08-549B-4173-A2B0-34EB6F7CA1EC}" xr6:coauthVersionLast="47" xr6:coauthVersionMax="47" xr10:uidLastSave="{00000000-0000-0000-0000-000000000000}"/>
  <workbookProtection lockStructure="1"/>
  <bookViews>
    <workbookView xWindow="57480" yWindow="-120" windowWidth="29040" windowHeight="15840" xr2:uid="{5D37E287-BB29-4173-9D4D-766752F66375}"/>
  </bookViews>
  <sheets>
    <sheet name="Formular" sheetId="2" r:id="rId1"/>
    <sheet name="Einzel" sheetId="1" r:id="rId2"/>
    <sheet name="Mannschaft" sheetId="3" r:id="rId3"/>
    <sheet name="Mixe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3" l="1"/>
  <c r="K2" i="3"/>
  <c r="E2" i="4"/>
  <c r="F2" i="4"/>
  <c r="L3" i="3"/>
  <c r="L2" i="3"/>
  <c r="S2" i="1"/>
  <c r="S3" i="1"/>
  <c r="S4" i="1"/>
  <c r="S5" i="1"/>
  <c r="S6" i="1"/>
  <c r="S7" i="1"/>
  <c r="S8" i="1"/>
  <c r="S9" i="1"/>
  <c r="S10" i="1"/>
  <c r="S11" i="1"/>
  <c r="S12" i="1"/>
  <c r="S13" i="1"/>
  <c r="T2" i="1"/>
  <c r="T3" i="1"/>
  <c r="T4" i="1"/>
  <c r="T5" i="1"/>
  <c r="T6" i="1"/>
  <c r="T7" i="1"/>
  <c r="T8" i="1"/>
  <c r="T9" i="1"/>
  <c r="T10" i="1"/>
  <c r="T11" i="1"/>
  <c r="T12" i="1"/>
  <c r="T13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<sst xmlns="http://schemas.openxmlformats.org/spreadsheetml/2006/main" count="76" uniqueCount="41">
  <si>
    <t>Gliederung</t>
  </si>
  <si>
    <t>Vorname</t>
  </si>
  <si>
    <t>Nachname</t>
  </si>
  <si>
    <t>Oceanman</t>
  </si>
  <si>
    <t>Board Race</t>
  </si>
  <si>
    <t>Surf Race</t>
  </si>
  <si>
    <t>Surf Ski Race</t>
  </si>
  <si>
    <t>Beach Flags</t>
  </si>
  <si>
    <t>Beach Sprint</t>
  </si>
  <si>
    <t xml:space="preserve">Obstacle Swim </t>
  </si>
  <si>
    <t>Super Lifesaver</t>
  </si>
  <si>
    <t>Manikin Carry with Fins</t>
  </si>
  <si>
    <t>Manikin Tow with Fins</t>
  </si>
  <si>
    <t xml:space="preserve">Rescue Medley </t>
  </si>
  <si>
    <t xml:space="preserve">Manikin Carry </t>
  </si>
  <si>
    <t>Geschlecht</t>
  </si>
  <si>
    <t>w</t>
  </si>
  <si>
    <t>m</t>
  </si>
  <si>
    <t>#</t>
  </si>
  <si>
    <t>Landesverband:</t>
  </si>
  <si>
    <t>Altersklasse</t>
  </si>
  <si>
    <t>Pool</t>
  </si>
  <si>
    <t>Ocean</t>
  </si>
  <si>
    <t>x</t>
  </si>
  <si>
    <t>Meldeformular</t>
  </si>
  <si>
    <t>Teammanager:</t>
  </si>
  <si>
    <t>Email:</t>
  </si>
  <si>
    <t>Manikin Relay</t>
  </si>
  <si>
    <t>Obstacle Relay</t>
  </si>
  <si>
    <t>Medley Relay</t>
  </si>
  <si>
    <t>Line Throw</t>
  </si>
  <si>
    <t>Beach Relay</t>
  </si>
  <si>
    <t>Rescue Tube Rescue</t>
  </si>
  <si>
    <t>Board Rescue</t>
  </si>
  <si>
    <t>Ocean Relay</t>
  </si>
  <si>
    <t>Ocean Lifesaver Relay2</t>
  </si>
  <si>
    <t>Pool Lifesaver Relay</t>
  </si>
  <si>
    <t>Name</t>
  </si>
  <si>
    <t>Youth</t>
  </si>
  <si>
    <t>Telefonnummer (mobil):</t>
  </si>
  <si>
    <r>
      <t xml:space="preserve">Auf dieser und den folgenden Seiten sind ausschließlich die farbigen Felder auszufüllen. 
Die Meldung von Schwimmern und Mannschaften zu einer Disziplin kann auf zwei Arten erfolgen:
1. Ohne Zeit durch Markierung mit einem "x" oder "+ "
2. Mit Zeit im Format "Minuten:Sekunden,Hundertstel" (m:ss,00)
Hinweis namentliche Meldung Staffeln: 
Die namentliche Meldung erfolgt gemäß Regelwerk vor Beginn des Wettkampfes vor Ort.
</t>
    </r>
    <r>
      <rPr>
        <b/>
        <sz val="11"/>
        <color rgb="FFFF0000"/>
        <rFont val="Calibri"/>
        <family val="2"/>
        <scheme val="minor"/>
      </rPr>
      <t>Die vollständigen Meldeunterlagen bis zum 05.06.2022 an jrp@dlrg.de senden.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</si>
</sst>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/>
    <xf numFmtId="164" fontId="2" fillId="4" borderId="0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40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solid">
          <fgColor indexed="64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:ss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numFmt numFmtId="164" formatCode="m:ss.00"/>
    </dxf>
    <dxf>
      <fill>
        <patternFill>
          <bgColor theme="8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5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924C2C-A81F-430C-8176-451727A1C0F7}" name="Tabelle1" displayName="Tabelle1" ref="A1:T13" totalsRowShown="0">
  <autoFilter ref="A1:T13" xr:uid="{75924C2C-A81F-430C-8176-451727A1C0F7}"/>
  <tableColumns count="20">
    <tableColumn id="1" xr3:uid="{EEEE7867-8159-42E2-9D6C-161D72376C16}" name="#"/>
    <tableColumn id="2" xr3:uid="{9A27344C-5237-4A46-AE9A-7EE69ABE96A3}" name="Vorname"/>
    <tableColumn id="3" xr3:uid="{6255AFA5-500B-4C77-891D-49EBD358DAD2}" name="Nachname"/>
    <tableColumn id="4" xr3:uid="{C4FCD870-215B-48AF-836C-B4E040003791}" name="Obstacle Swim " dataDxfId="37"/>
    <tableColumn id="5" xr3:uid="{C2955F18-5B4B-45D6-B09A-AA5297630961}" name="Super Lifesaver" dataDxfId="36"/>
    <tableColumn id="6" xr3:uid="{5CD6894A-B6C7-46EF-970C-D3DA32F415EC}" name="Manikin Carry with Fins" dataDxfId="35"/>
    <tableColumn id="7" xr3:uid="{876C0574-B171-46A5-A112-CD8257B37DE0}" name="Manikin Tow with Fins" dataDxfId="34"/>
    <tableColumn id="8" xr3:uid="{B15174C0-848B-4CDB-B9E7-297FC388840A}" name="Rescue Medley " dataDxfId="33"/>
    <tableColumn id="9" xr3:uid="{B735DAA6-C021-44E4-8126-3778C16C4B1A}" name="Manikin Carry " dataDxfId="32"/>
    <tableColumn id="10" xr3:uid="{C1FBDA39-4CC9-4A58-BC25-F37E775EACFA}" name="Oceanman" dataDxfId="31"/>
    <tableColumn id="11" xr3:uid="{8FF50079-4D2A-4B8A-9294-89BA11AD8F66}" name="Board Race" dataDxfId="30"/>
    <tableColumn id="12" xr3:uid="{639EC63B-55D0-4583-94CB-A4155AA3482B}" name="Surf Race" dataDxfId="29"/>
    <tableColumn id="13" xr3:uid="{28F747F1-4C40-402B-A1B2-836078936430}" name="Surf Ski Race" dataDxfId="28"/>
    <tableColumn id="14" xr3:uid="{1B708A47-B9CC-4293-BB1A-AE5C1C3E8669}" name="Beach Flags" dataDxfId="27"/>
    <tableColumn id="15" xr3:uid="{C8A281B9-3CAB-43D6-8281-446FAE70D219}" name="Beach Sprint" dataDxfId="26"/>
    <tableColumn id="16" xr3:uid="{06BBAE00-FC9E-4BCE-B210-156D52762A04}" name="Geschlecht" dataDxfId="25"/>
    <tableColumn id="17" xr3:uid="{71535EBF-0BCD-4A25-BF26-316A6927664D}" name="Gliederung" dataDxfId="24">
      <calculatedColumnFormula>Formular!$B$5</calculatedColumnFormula>
    </tableColumn>
    <tableColumn id="18" xr3:uid="{70B40522-BECD-46B5-8823-882050D15C3F}" name="Altersklasse" dataDxfId="23"/>
    <tableColumn id="19" xr3:uid="{345970E5-7BE9-403C-A7FC-5DD891B15175}" name="Pool" dataDxfId="22">
      <calculatedColumnFormula>IF(COUNTA(Tabelle1[[#This Row],[Obstacle Swim ]:[Manikin Carry ]])&gt;=3,"ok","&lt; 3")</calculatedColumnFormula>
    </tableColumn>
    <tableColumn id="20" xr3:uid="{8A764EE4-5282-4064-8E8C-1B99CFEBEF92}" name="Ocean" dataDxfId="21">
      <calculatedColumnFormula>IF(COUNTA(Tabelle1[[#This Row],[Oceanman]:[Beach Sprint]])&gt;=3,"ok","&lt; 3")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E46B3B-18FE-4ACA-90E9-8107E34B850A}" name="Tabelle2" displayName="Tabelle2" ref="A1:M3" totalsRowShown="0" headerRowDxfId="20" dataDxfId="19">
  <autoFilter ref="A1:M3" xr:uid="{ECE46B3B-18FE-4ACA-90E9-8107E34B850A}"/>
  <tableColumns count="13">
    <tableColumn id="1" xr3:uid="{2CCE938C-D60A-44C9-B1AD-BC6CDE9556BE}" name="#" dataDxfId="18"/>
    <tableColumn id="2" xr3:uid="{7C0983A7-C8A6-4D47-8190-6CC873CBE394}" name="Manikin Relay" dataDxfId="17"/>
    <tableColumn id="3" xr3:uid="{65EA1740-B9D9-4431-A29B-6507E4578F61}" name="Obstacle Relay" dataDxfId="16"/>
    <tableColumn id="4" xr3:uid="{66F46446-AB66-467A-B37F-A9D9BB4683F4}" name="Medley Relay" dataDxfId="15"/>
    <tableColumn id="5" xr3:uid="{A876D4F6-6763-4A0C-9168-5A50A4F699F5}" name="Line Throw" dataDxfId="14"/>
    <tableColumn id="6" xr3:uid="{7C10021A-4E71-40CF-9207-27C41B1CDE69}" name="Beach Relay" dataDxfId="13"/>
    <tableColumn id="7" xr3:uid="{2F7363F5-0508-48F8-A60F-6E0B9EC96EC1}" name="Rescue Tube Rescue" dataDxfId="12"/>
    <tableColumn id="8" xr3:uid="{893E180D-0DEA-4852-AD20-5034C318F75F}" name="Board Rescue" dataDxfId="11"/>
    <tableColumn id="9" xr3:uid="{2C626F22-DED8-4349-81AD-BEA9BAF5F757}" name="Ocean Relay" dataDxfId="10"/>
    <tableColumn id="10" xr3:uid="{041513FA-65C4-4DD4-A598-DADC9D3E727A}" name="Geschlecht" dataDxfId="9"/>
    <tableColumn id="13" xr3:uid="{5726F372-4F31-4D83-AD92-D162EFEC15E9}" name="Name" dataDxfId="8">
      <calculatedColumnFormula>Formular!$B$5</calculatedColumnFormula>
    </tableColumn>
    <tableColumn id="11" xr3:uid="{D10E0B2E-5903-4A41-921E-4DCCE9FDC889}" name="Gliederung"/>
    <tableColumn id="12" xr3:uid="{ADC678CF-533E-47B0-B053-1AA2FD6959CF}" name="Altersklasse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260000-03D1-4429-978D-55E35DCB754D}" name="Tabelle24" displayName="Tabelle24" ref="A1:G2" totalsRowShown="0" headerRowDxfId="7" dataDxfId="6">
  <autoFilter ref="A1:G2" xr:uid="{92260000-03D1-4429-978D-55E35DCB754D}"/>
  <tableColumns count="7">
    <tableColumn id="1" xr3:uid="{AE026E9D-37E3-456B-BD36-C1760D3B7D96}" name="#" dataDxfId="5"/>
    <tableColumn id="2" xr3:uid="{C827AF7E-3CAD-46C4-B0D4-D309A0067C26}" name="Pool Lifesaver Relay" dataDxfId="4"/>
    <tableColumn id="3" xr3:uid="{4735F722-AA3A-4C4B-868C-41C33FA50107}" name="Ocean Lifesaver Relay2" dataDxfId="3"/>
    <tableColumn id="10" xr3:uid="{B6A3F5C8-C370-4B54-88C4-6EE2E44EC66C}" name="Geschlecht" dataDxfId="2"/>
    <tableColumn id="4" xr3:uid="{7B797D6A-A6E7-4EBC-9BB2-FFE611CFCCCA}" name="Name" dataDxfId="1">
      <calculatedColumnFormula>Formular!$B$5</calculatedColumnFormula>
    </tableColumn>
    <tableColumn id="11" xr3:uid="{E67459D6-316F-4860-A355-28FF46F701D4}" name="Gliederung">
      <calculatedColumnFormula>Formular!$B$5</calculatedColumnFormula>
    </tableColumn>
    <tableColumn id="12" xr3:uid="{947BCCB5-C819-4C7E-BD5A-8378FAC7B740}" name="Altersklass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00F8-5757-4709-990F-2DB344C69197}">
  <dimension ref="A1:B8"/>
  <sheetViews>
    <sheetView tabSelected="1" workbookViewId="0">
      <selection activeCell="B17" sqref="B17"/>
    </sheetView>
  </sheetViews>
  <sheetFormatPr baseColWidth="10" defaultRowHeight="15" x14ac:dyDescent="0.25"/>
  <cols>
    <col min="1" max="1" width="24.28515625" bestFit="1" customWidth="1"/>
    <col min="2" max="2" width="49.7109375" customWidth="1"/>
  </cols>
  <sheetData>
    <row r="1" spans="1:2" x14ac:dyDescent="0.25">
      <c r="A1" s="11" t="s">
        <v>24</v>
      </c>
      <c r="B1" s="11"/>
    </row>
    <row r="3" spans="1:2" ht="182.25" customHeight="1" x14ac:dyDescent="0.25">
      <c r="A3" s="12" t="s">
        <v>40</v>
      </c>
      <c r="B3" s="12"/>
    </row>
    <row r="5" spans="1:2" x14ac:dyDescent="0.25">
      <c r="A5" t="s">
        <v>19</v>
      </c>
      <c r="B5" s="2"/>
    </row>
    <row r="6" spans="1:2" x14ac:dyDescent="0.25">
      <c r="A6" t="s">
        <v>25</v>
      </c>
      <c r="B6" s="2"/>
    </row>
    <row r="7" spans="1:2" x14ac:dyDescent="0.25">
      <c r="A7" t="s">
        <v>39</v>
      </c>
      <c r="B7" s="2"/>
    </row>
    <row r="8" spans="1:2" x14ac:dyDescent="0.25">
      <c r="A8" t="s">
        <v>26</v>
      </c>
      <c r="B8" s="2"/>
    </row>
  </sheetData>
  <protectedRanges>
    <protectedRange sqref="B5:B8" name="Bereich1"/>
  </protectedRanges>
  <mergeCells count="2">
    <mergeCell ref="A1:B1"/>
    <mergeCell ref="A3:B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D729-5173-486C-B647-7EBFA1D88CD8}">
  <dimension ref="A1:T13"/>
  <sheetViews>
    <sheetView workbookViewId="0">
      <selection activeCell="C23" sqref="C23"/>
    </sheetView>
  </sheetViews>
  <sheetFormatPr baseColWidth="10" defaultRowHeight="15" x14ac:dyDescent="0.25"/>
  <cols>
    <col min="1" max="1" width="4.140625" bestFit="1" customWidth="1"/>
    <col min="2" max="2" width="20.140625" customWidth="1"/>
    <col min="3" max="3" width="23.85546875" customWidth="1"/>
    <col min="4" max="5" width="15.7109375" bestFit="1" customWidth="1"/>
    <col min="6" max="6" width="22.85546875" bestFit="1" customWidth="1"/>
    <col min="7" max="7" width="21.85546875" bestFit="1" customWidth="1"/>
    <col min="8" max="8" width="16" bestFit="1" customWidth="1"/>
    <col min="9" max="9" width="15.28515625" bestFit="1" customWidth="1"/>
    <col min="10" max="10" width="12.140625" bestFit="1" customWidth="1"/>
    <col min="11" max="11" width="12.42578125" bestFit="1" customWidth="1"/>
    <col min="12" max="12" width="10.85546875" bestFit="1" customWidth="1"/>
    <col min="13" max="13" width="13.5703125" bestFit="1" customWidth="1"/>
    <col min="14" max="14" width="12.5703125" bestFit="1" customWidth="1"/>
    <col min="15" max="15" width="13.5703125" bestFit="1" customWidth="1"/>
    <col min="16" max="16" width="12.140625" bestFit="1" customWidth="1"/>
    <col min="17" max="17" width="12.140625" hidden="1" customWidth="1"/>
    <col min="18" max="18" width="13.140625" hidden="1" customWidth="1"/>
  </cols>
  <sheetData>
    <row r="1" spans="1:20" x14ac:dyDescent="0.25">
      <c r="A1" t="s">
        <v>18</v>
      </c>
      <c r="B1" t="s">
        <v>1</v>
      </c>
      <c r="C1" t="s">
        <v>2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15</v>
      </c>
      <c r="Q1" t="s">
        <v>0</v>
      </c>
      <c r="R1" t="s">
        <v>20</v>
      </c>
      <c r="S1" t="s">
        <v>21</v>
      </c>
      <c r="T1" t="s">
        <v>22</v>
      </c>
    </row>
    <row r="2" spans="1:20" x14ac:dyDescent="0.25">
      <c r="A2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" t="s">
        <v>16</v>
      </c>
      <c r="Q2" s="1">
        <f>Formular!$B$5</f>
        <v>0</v>
      </c>
      <c r="R2" s="1" t="s">
        <v>38</v>
      </c>
      <c r="S2" s="1" t="str">
        <f>IF(COUNTA(Tabelle1[[#This Row],[Obstacle Swim ]:[Manikin Carry ]])&gt;=3,"ok","&lt; 3")</f>
        <v>&lt; 3</v>
      </c>
      <c r="T2" s="1" t="str">
        <f>IF(COUNTA(Tabelle1[[#This Row],[Oceanman]:[Beach Sprint]])&gt;=3,"ok","&lt; 3")</f>
        <v>&lt; 3</v>
      </c>
    </row>
    <row r="3" spans="1:20" x14ac:dyDescent="0.25">
      <c r="A3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 t="s">
        <v>16</v>
      </c>
      <c r="Q3" s="1">
        <f>Formular!$B$5</f>
        <v>0</v>
      </c>
      <c r="R3" s="10" t="s">
        <v>38</v>
      </c>
      <c r="S3" s="1" t="str">
        <f>IF(COUNTA(Tabelle1[[#This Row],[Obstacle Swim ]:[Manikin Carry ]])&gt;=3,"ok","&lt; 3")</f>
        <v>&lt; 3</v>
      </c>
      <c r="T3" s="1" t="str">
        <f>IF(COUNTA(Tabelle1[[#This Row],[Oceanman]:[Beach Sprint]])&gt;=3,"ok","&lt; 3")</f>
        <v>&lt; 3</v>
      </c>
    </row>
    <row r="4" spans="1:20" x14ac:dyDescent="0.25">
      <c r="A4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 t="s">
        <v>16</v>
      </c>
      <c r="Q4" s="1">
        <f>Formular!$B$5</f>
        <v>0</v>
      </c>
      <c r="R4" s="10" t="s">
        <v>38</v>
      </c>
      <c r="S4" s="1" t="str">
        <f>IF(COUNTA(Tabelle1[[#This Row],[Obstacle Swim ]:[Manikin Carry ]])&gt;=3,"ok","&lt; 3")</f>
        <v>&lt; 3</v>
      </c>
      <c r="T4" s="1" t="str">
        <f>IF(COUNTA(Tabelle1[[#This Row],[Oceanman]:[Beach Sprint]])&gt;=3,"ok","&lt; 3")</f>
        <v>&lt; 3</v>
      </c>
    </row>
    <row r="5" spans="1:20" x14ac:dyDescent="0.25">
      <c r="A5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" t="s">
        <v>16</v>
      </c>
      <c r="Q5" s="1">
        <f>Formular!$B$5</f>
        <v>0</v>
      </c>
      <c r="R5" s="10" t="s">
        <v>38</v>
      </c>
      <c r="S5" s="1" t="str">
        <f>IF(COUNTA(Tabelle1[[#This Row],[Obstacle Swim ]:[Manikin Carry ]])&gt;=3,"ok","&lt; 3")</f>
        <v>&lt; 3</v>
      </c>
      <c r="T5" s="1" t="str">
        <f>IF(COUNTA(Tabelle1[[#This Row],[Oceanman]:[Beach Sprint]])&gt;=3,"ok","&lt; 3")</f>
        <v>&lt; 3</v>
      </c>
    </row>
    <row r="6" spans="1:20" x14ac:dyDescent="0.25">
      <c r="A6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 t="s">
        <v>16</v>
      </c>
      <c r="Q6" s="1">
        <f>Formular!$B$5</f>
        <v>0</v>
      </c>
      <c r="R6" s="10" t="s">
        <v>38</v>
      </c>
      <c r="S6" s="1" t="str">
        <f>IF(COUNTA(Tabelle1[[#This Row],[Obstacle Swim ]:[Manikin Carry ]])&gt;=3,"ok","&lt; 3")</f>
        <v>&lt; 3</v>
      </c>
      <c r="T6" s="1" t="str">
        <f>IF(COUNTA(Tabelle1[[#This Row],[Oceanman]:[Beach Sprint]])&gt;=3,"ok","&lt; 3")</f>
        <v>&lt; 3</v>
      </c>
    </row>
    <row r="7" spans="1:20" x14ac:dyDescent="0.25">
      <c r="A7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" t="s">
        <v>16</v>
      </c>
      <c r="Q7" s="1">
        <f>Formular!$B$5</f>
        <v>0</v>
      </c>
      <c r="R7" s="10" t="s">
        <v>38</v>
      </c>
      <c r="S7" s="1" t="str">
        <f>IF(COUNTA(Tabelle1[[#This Row],[Obstacle Swim ]:[Manikin Carry ]])&gt;=3,"ok","&lt; 3")</f>
        <v>&lt; 3</v>
      </c>
      <c r="T7" s="1" t="str">
        <f>IF(COUNTA(Tabelle1[[#This Row],[Oceanman]:[Beach Sprint]])&gt;=3,"ok","&lt; 3")</f>
        <v>&lt; 3</v>
      </c>
    </row>
    <row r="8" spans="1:20" x14ac:dyDescent="0.25">
      <c r="A8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" t="s">
        <v>17</v>
      </c>
      <c r="Q8" s="1">
        <f>Formular!$B$5</f>
        <v>0</v>
      </c>
      <c r="R8" s="10" t="s">
        <v>38</v>
      </c>
      <c r="S8" s="1" t="str">
        <f>IF(COUNTA(Tabelle1[[#This Row],[Obstacle Swim ]:[Manikin Carry ]])&gt;=3,"ok","&lt; 3")</f>
        <v>&lt; 3</v>
      </c>
      <c r="T8" s="1" t="str">
        <f>IF(COUNTA(Tabelle1[[#This Row],[Oceanman]:[Beach Sprint]])&gt;=3,"ok","&lt; 3")</f>
        <v>&lt; 3</v>
      </c>
    </row>
    <row r="9" spans="1:20" x14ac:dyDescent="0.25">
      <c r="A9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" t="s">
        <v>17</v>
      </c>
      <c r="Q9" s="1">
        <f>Formular!$B$5</f>
        <v>0</v>
      </c>
      <c r="R9" s="10" t="s">
        <v>38</v>
      </c>
      <c r="S9" s="1" t="str">
        <f>IF(COUNTA(Tabelle1[[#This Row],[Obstacle Swim ]:[Manikin Carry ]])&gt;=3,"ok","&lt; 3")</f>
        <v>&lt; 3</v>
      </c>
      <c r="T9" s="1" t="str">
        <f>IF(COUNTA(Tabelle1[[#This Row],[Oceanman]:[Beach Sprint]])&gt;=3,"ok","&lt; 3")</f>
        <v>&lt; 3</v>
      </c>
    </row>
    <row r="10" spans="1:20" x14ac:dyDescent="0.25">
      <c r="A10">
        <v>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" t="s">
        <v>17</v>
      </c>
      <c r="Q10" s="1">
        <f>Formular!$B$5</f>
        <v>0</v>
      </c>
      <c r="R10" s="10" t="s">
        <v>38</v>
      </c>
      <c r="S10" s="1" t="str">
        <f>IF(COUNTA(Tabelle1[[#This Row],[Obstacle Swim ]:[Manikin Carry ]])&gt;=3,"ok","&lt; 3")</f>
        <v>&lt; 3</v>
      </c>
      <c r="T10" s="1" t="str">
        <f>IF(COUNTA(Tabelle1[[#This Row],[Oceanman]:[Beach Sprint]])&gt;=3,"ok","&lt; 3")</f>
        <v>&lt; 3</v>
      </c>
    </row>
    <row r="11" spans="1:20" x14ac:dyDescent="0.25">
      <c r="A11">
        <v>10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" t="s">
        <v>17</v>
      </c>
      <c r="Q11" s="1">
        <f>Formular!$B$5</f>
        <v>0</v>
      </c>
      <c r="R11" s="10" t="s">
        <v>38</v>
      </c>
      <c r="S11" s="1" t="str">
        <f>IF(COUNTA(Tabelle1[[#This Row],[Obstacle Swim ]:[Manikin Carry ]])&gt;=3,"ok","&lt; 3")</f>
        <v>&lt; 3</v>
      </c>
      <c r="T11" s="1" t="str">
        <f>IF(COUNTA(Tabelle1[[#This Row],[Oceanman]:[Beach Sprint]])&gt;=3,"ok","&lt; 3")</f>
        <v>&lt; 3</v>
      </c>
    </row>
    <row r="12" spans="1:20" x14ac:dyDescent="0.25">
      <c r="A12">
        <v>11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 t="s">
        <v>17</v>
      </c>
      <c r="Q12" s="1">
        <f>Formular!$B$5</f>
        <v>0</v>
      </c>
      <c r="R12" s="10" t="s">
        <v>38</v>
      </c>
      <c r="S12" s="1" t="str">
        <f>IF(COUNTA(Tabelle1[[#This Row],[Obstacle Swim ]:[Manikin Carry ]])&gt;=3,"ok","&lt; 3")</f>
        <v>&lt; 3</v>
      </c>
      <c r="T12" s="1" t="str">
        <f>IF(COUNTA(Tabelle1[[#This Row],[Oceanman]:[Beach Sprint]])&gt;=3,"ok","&lt; 3")</f>
        <v>&lt; 3</v>
      </c>
    </row>
    <row r="13" spans="1:20" x14ac:dyDescent="0.25">
      <c r="A13">
        <v>12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 t="s">
        <v>17</v>
      </c>
      <c r="Q13" s="1">
        <f>Formular!$B$5</f>
        <v>0</v>
      </c>
      <c r="R13" s="10" t="s">
        <v>38</v>
      </c>
      <c r="S13" s="1" t="str">
        <f>IF(COUNTA(Tabelle1[[#This Row],[Obstacle Swim ]:[Manikin Carry ]])&gt;=3,"ok","&lt; 3")</f>
        <v>&lt; 3</v>
      </c>
      <c r="T13" s="1" t="str">
        <f>IF(COUNTA(Tabelle1[[#This Row],[Oceanman]:[Beach Sprint]])&gt;=3,"ok","&lt; 3")</f>
        <v>&lt; 3</v>
      </c>
    </row>
  </sheetData>
  <sheetProtection sheet="1" objects="1" scenarios="1"/>
  <protectedRanges>
    <protectedRange sqref="B2:O13" name="Eingabe Einzel" securityDescriptor="O:WDG:WDD:(A;;CC;;;WD)"/>
  </protectedRanges>
  <conditionalFormatting sqref="B2:O13">
    <cfRule type="expression" dxfId="39" priority="2">
      <formula>$P2="w"</formula>
    </cfRule>
    <cfRule type="expression" dxfId="38" priority="3">
      <formula>$P2="m"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983D-591F-4D34-9FD8-8D0DFAFA4F76}">
  <dimension ref="A1:M3"/>
  <sheetViews>
    <sheetView workbookViewId="0">
      <selection activeCell="D11" sqref="D11"/>
    </sheetView>
  </sheetViews>
  <sheetFormatPr baseColWidth="10" defaultRowHeight="15" x14ac:dyDescent="0.25"/>
  <cols>
    <col min="1" max="1" width="4.140625" bestFit="1" customWidth="1"/>
    <col min="2" max="2" width="14.85546875" bestFit="1" customWidth="1"/>
    <col min="3" max="3" width="15.28515625" bestFit="1" customWidth="1"/>
    <col min="4" max="4" width="14.140625" bestFit="1" customWidth="1"/>
    <col min="5" max="5" width="12.28515625" bestFit="1" customWidth="1"/>
    <col min="6" max="6" width="13" bestFit="1" customWidth="1"/>
    <col min="7" max="7" width="19.85546875" bestFit="1" customWidth="1"/>
    <col min="8" max="8" width="14.42578125" bestFit="1" customWidth="1"/>
    <col min="9" max="9" width="13.28515625" bestFit="1" customWidth="1"/>
    <col min="10" max="10" width="12.140625" bestFit="1" customWidth="1"/>
    <col min="11" max="12" width="12.140625" hidden="1" customWidth="1"/>
    <col min="13" max="13" width="13.140625" hidden="1" customWidth="1"/>
  </cols>
  <sheetData>
    <row r="1" spans="1:13" x14ac:dyDescent="0.25">
      <c r="A1" s="3" t="s">
        <v>18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15</v>
      </c>
      <c r="K1" s="3" t="s">
        <v>37</v>
      </c>
      <c r="L1" s="3" t="s">
        <v>0</v>
      </c>
      <c r="M1" s="3" t="s">
        <v>20</v>
      </c>
    </row>
    <row r="2" spans="1:13" x14ac:dyDescent="0.25">
      <c r="A2" s="4">
        <v>1</v>
      </c>
      <c r="B2" s="7"/>
      <c r="C2" s="7"/>
      <c r="D2" s="7"/>
      <c r="E2" s="7"/>
      <c r="F2" s="7"/>
      <c r="G2" s="7"/>
      <c r="H2" s="7"/>
      <c r="I2" s="7"/>
      <c r="J2" s="4" t="s">
        <v>16</v>
      </c>
      <c r="K2" s="5">
        <f>Formular!$B$5</f>
        <v>0</v>
      </c>
      <c r="L2" s="5">
        <f>Formular!$B$5</f>
        <v>0</v>
      </c>
      <c r="M2" s="10" t="s">
        <v>38</v>
      </c>
    </row>
    <row r="3" spans="1:13" x14ac:dyDescent="0.25">
      <c r="A3" s="4">
        <v>2</v>
      </c>
      <c r="B3" s="8"/>
      <c r="C3" s="8"/>
      <c r="D3" s="8"/>
      <c r="E3" s="8"/>
      <c r="F3" s="8"/>
      <c r="G3" s="8"/>
      <c r="H3" s="8"/>
      <c r="I3" s="8"/>
      <c r="J3" s="4" t="s">
        <v>17</v>
      </c>
      <c r="K3" s="5">
        <f>Formular!$B$5</f>
        <v>0</v>
      </c>
      <c r="L3" s="5">
        <f>Formular!$B$5</f>
        <v>0</v>
      </c>
      <c r="M3" s="10" t="s">
        <v>38</v>
      </c>
    </row>
  </sheetData>
  <protectedRanges>
    <protectedRange sqref="B2:I3" name="Bereich1" securityDescriptor="O:WDG:WDD:(A;;CC;;;WD)"/>
  </protectedRanges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0D76-81B9-4782-86BC-EC1687E2E208}">
  <dimension ref="A1:G2"/>
  <sheetViews>
    <sheetView workbookViewId="0">
      <selection activeCell="B2" sqref="B2"/>
    </sheetView>
  </sheetViews>
  <sheetFormatPr baseColWidth="10" defaultRowHeight="15" x14ac:dyDescent="0.25"/>
  <cols>
    <col min="1" max="1" width="4.140625" bestFit="1" customWidth="1"/>
    <col min="2" max="2" width="19.5703125" bestFit="1" customWidth="1"/>
    <col min="3" max="3" width="22.140625" bestFit="1" customWidth="1"/>
    <col min="4" max="4" width="12.140625" bestFit="1" customWidth="1"/>
    <col min="5" max="6" width="12.140625" hidden="1" customWidth="1"/>
    <col min="7" max="7" width="13.140625" hidden="1" customWidth="1"/>
  </cols>
  <sheetData>
    <row r="1" spans="1:7" x14ac:dyDescent="0.25">
      <c r="A1" s="3" t="s">
        <v>18</v>
      </c>
      <c r="B1" s="3" t="s">
        <v>36</v>
      </c>
      <c r="C1" s="3" t="s">
        <v>35</v>
      </c>
      <c r="D1" s="3" t="s">
        <v>15</v>
      </c>
      <c r="E1" s="3" t="s">
        <v>37</v>
      </c>
      <c r="F1" s="3" t="s">
        <v>0</v>
      </c>
      <c r="G1" s="3" t="s">
        <v>20</v>
      </c>
    </row>
    <row r="2" spans="1:7" x14ac:dyDescent="0.25">
      <c r="A2" s="4">
        <v>1</v>
      </c>
      <c r="B2" s="6"/>
      <c r="C2" s="6"/>
      <c r="D2" s="4" t="s">
        <v>23</v>
      </c>
      <c r="E2" s="5">
        <f>Formular!$B$5</f>
        <v>0</v>
      </c>
      <c r="F2" s="5">
        <f>Formular!$B$5</f>
        <v>0</v>
      </c>
      <c r="G2" s="10" t="s">
        <v>38</v>
      </c>
    </row>
  </sheetData>
  <sheetProtection sheet="1" objects="1" scenarios="1"/>
  <protectedRanges>
    <protectedRange sqref="B2:C2" name="Bereich1" securityDescriptor="O:WDG:WDD:(A;;CC;;;WD)"/>
  </protectedRange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Einzel</vt:lpstr>
      <vt:lpstr>Mannschaft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Fabri</dc:creator>
  <cp:lastModifiedBy>Schirmer, Kai</cp:lastModifiedBy>
  <cp:lastPrinted>2022-04-22T10:01:28Z</cp:lastPrinted>
  <dcterms:created xsi:type="dcterms:W3CDTF">2022-04-22T09:25:41Z</dcterms:created>
  <dcterms:modified xsi:type="dcterms:W3CDTF">2022-05-13T11:59:47Z</dcterms:modified>
</cp:coreProperties>
</file>